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eese\Documents\Office Computer 5-9-23\CASS\Problems and Solutions 2023\"/>
    </mc:Choice>
  </mc:AlternateContent>
  <xr:revisionPtr revIDLastSave="0" documentId="13_ncr:1_{699DD32D-A0BF-4D27-8999-69DF47CA48A1}" xr6:coauthVersionLast="47" xr6:coauthVersionMax="47" xr10:uidLastSave="{00000000-0000-0000-0000-000000000000}"/>
  <bookViews>
    <workbookView xWindow="-120" yWindow="-120" windowWidth="29040" windowHeight="15840" xr2:uid="{2E2549C8-1908-4C9E-BF89-E23DA8194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F2" i="1"/>
  <c r="E3" i="1"/>
  <c r="E2" i="1"/>
  <c r="C3" i="1"/>
  <c r="A10" i="1"/>
  <c r="A7" i="1"/>
  <c r="A2" i="1"/>
  <c r="A3" i="1" s="1"/>
  <c r="H3" i="1"/>
  <c r="C7" i="1"/>
  <c r="C8" i="1" s="1"/>
  <c r="C2" i="1"/>
  <c r="A6" i="1"/>
  <c r="C4" i="1" l="1"/>
  <c r="C9" i="1"/>
  <c r="C10" i="1" s="1"/>
</calcChain>
</file>

<file path=xl/sharedStrings.xml><?xml version="1.0" encoding="utf-8"?>
<sst xmlns="http://schemas.openxmlformats.org/spreadsheetml/2006/main" count="6" uniqueCount="6">
  <si>
    <t>Problem 1</t>
  </si>
  <si>
    <t>Problem 2</t>
  </si>
  <si>
    <t>Problem 3</t>
  </si>
  <si>
    <t>Problem 4</t>
  </si>
  <si>
    <t>Problem 5</t>
  </si>
  <si>
    <t>Problem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</si>
</sst>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%"/>
  </numFmts>
  <fonts count="2" x14ac:knownFonts="1">
    <font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10" fontId="0" fillId="0" borderId="0" xfId="2" applyNumberFormat="1" applyFont="1"/>
    <xf numFmtId="44" fontId="0" fillId="0" borderId="0" xfId="1" applyFont="1"/>
    <xf numFmtId="8" fontId="0" fillId="0" borderId="0" xfId="0" applyNumberFormat="1"/>
    <xf numFmtId="16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FA3E-71AE-4589-A1C8-70910D4FC420}">
  <dimension ref="A1:H10"/>
  <sheetViews>
    <sheetView tabSelected="1" zoomScaleNormal="100" workbookViewId="0"/>
  </sheetViews>
  <sheetFormatPr defaultRowHeight="31.5" x14ac:dyDescent="0.5"/>
  <cols>
    <col min="1" max="1" width="11.5" bestFit="1" customWidth="1"/>
    <col min="2" max="2" width="3.8125" customWidth="1"/>
    <col min="3" max="3" width="9.0625" bestFit="1" customWidth="1"/>
    <col min="4" max="4" width="3.5625" customWidth="1"/>
    <col min="5" max="5" width="11.5" bestFit="1" customWidth="1"/>
    <col min="6" max="6" width="10.8125" customWidth="1"/>
    <col min="7" max="7" width="9.6875" customWidth="1"/>
    <col min="8" max="8" width="10.625" customWidth="1"/>
  </cols>
  <sheetData>
    <row r="1" spans="1:8" x14ac:dyDescent="0.5">
      <c r="A1" t="s">
        <v>0</v>
      </c>
      <c r="C1" t="s">
        <v>3</v>
      </c>
      <c r="E1" t="s">
        <v>5</v>
      </c>
    </row>
    <row r="2" spans="1:8" x14ac:dyDescent="0.5">
      <c r="A2" s="1">
        <f>RATE(2*10,7.6/2,-97,100)</f>
        <v>4.021159041326345E-2</v>
      </c>
      <c r="C2">
        <f>101+12/32</f>
        <v>101.375</v>
      </c>
      <c r="E2" s="4">
        <f>PV(0.12/2,8*2,1200)</f>
        <v>-12127.074325744519</v>
      </c>
      <c r="F2" s="4">
        <f>PV(0.12/2,6*2,1500)</f>
        <v>-12575.765910574988</v>
      </c>
    </row>
    <row r="3" spans="1:8" x14ac:dyDescent="0.5">
      <c r="A3" s="2">
        <f>A2*2</f>
        <v>8.0423180826526899E-2</v>
      </c>
      <c r="C3" s="5">
        <f>RATE(15*2,6.5/2,-C2,100)</f>
        <v>3.1782227851349515E-2</v>
      </c>
      <c r="E3" s="4">
        <f>PV(0.12/2,6*2,,E2)</f>
        <v>6026.784409716236</v>
      </c>
      <c r="F3" s="4">
        <f>PV(0.12/2,14*2,,F2)</f>
        <v>2460.1988845670776</v>
      </c>
      <c r="G3" s="4">
        <f>PV(0.12/2,20*2,,-20000)</f>
        <v>1944.4437541701118</v>
      </c>
      <c r="H3" s="4">
        <f>SUM(E3:G3)</f>
        <v>10431.427048453425</v>
      </c>
    </row>
    <row r="4" spans="1:8" x14ac:dyDescent="0.5">
      <c r="C4" s="2">
        <f>C3*2</f>
        <v>6.356445570269903E-2</v>
      </c>
    </row>
    <row r="5" spans="1:8" x14ac:dyDescent="0.5">
      <c r="A5" t="s">
        <v>1</v>
      </c>
    </row>
    <row r="6" spans="1:8" x14ac:dyDescent="0.5">
      <c r="A6">
        <f>105+24/32</f>
        <v>105.75</v>
      </c>
      <c r="C6" t="s">
        <v>4</v>
      </c>
    </row>
    <row r="7" spans="1:8" x14ac:dyDescent="0.5">
      <c r="A7" s="3">
        <f>20000*A6/100</f>
        <v>21150</v>
      </c>
      <c r="C7" s="1">
        <f>RATE(7*2,30,-949.63,1000)</f>
        <v>3.4600051196957936E-2</v>
      </c>
    </row>
    <row r="8" spans="1:8" x14ac:dyDescent="0.5">
      <c r="C8" s="2">
        <f>C7*2</f>
        <v>6.9200102393915872E-2</v>
      </c>
    </row>
    <row r="9" spans="1:8" x14ac:dyDescent="0.5">
      <c r="A9" t="s">
        <v>2</v>
      </c>
      <c r="C9" s="4">
        <f>PMT(C7,15*2,-109.98,100)</f>
        <v>3.9999153616656367</v>
      </c>
    </row>
    <row r="10" spans="1:8" x14ac:dyDescent="0.5">
      <c r="A10" s="4">
        <f>PV(0.05/2,7*2,0.06/2*-1000,-1000)</f>
        <v>1058.454560848008</v>
      </c>
      <c r="C10" s="2">
        <f>C9*2/100</f>
        <v>7.9998307233312735E-2</v>
      </c>
    </row>
  </sheetData>
  <printOptions gridLines="1"/>
  <pageMargins left="0.7" right="0.7" top="0.75" bottom="0.7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Reese, William A</dc:creator>
  <cp:lastModifiedBy>Reese, William A</cp:lastModifiedBy>
  <dcterms:created xsi:type="dcterms:W3CDTF">2022-05-18T17:27:12Z</dcterms:created>
  <dcterms:modified xsi:type="dcterms:W3CDTF">2023-05-16T18:09:49Z</dcterms:modified>
</cp:coreProperties>
</file>