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reese\Documents\Office Computer 5-9-23\CASS\Problems and Solutions 2023\"/>
    </mc:Choice>
  </mc:AlternateContent>
  <xr:revisionPtr revIDLastSave="0" documentId="13_ncr:1_{1054827B-ECBD-46F1-B04E-C8626B5A476B}" xr6:coauthVersionLast="47" xr6:coauthVersionMax="47" xr10:uidLastSave="{00000000-0000-0000-0000-000000000000}"/>
  <bookViews>
    <workbookView xWindow="28680" yWindow="-120" windowWidth="29040" windowHeight="15840" xr2:uid="{79559DE4-7ABE-491B-9010-B9B13862EA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E3" i="1"/>
  <c r="D5" i="1"/>
  <c r="D4" i="1"/>
  <c r="D3" i="1"/>
  <c r="D2" i="1"/>
  <c r="C9" i="1"/>
  <c r="C8" i="1"/>
  <c r="A9" i="1"/>
  <c r="A10" i="1" l="1"/>
  <c r="A6" i="1"/>
  <c r="A2" i="1"/>
  <c r="A3" i="1" s="1"/>
  <c r="C10" i="1" l="1"/>
</calcChain>
</file>

<file path=xl/sharedStrings.xml><?xml version="1.0" encoding="utf-8"?>
<sst xmlns="http://schemas.openxmlformats.org/spreadsheetml/2006/main" count="9" uniqueCount="9">
  <si>
    <t>Problem 1</t>
  </si>
  <si>
    <t>Problem 2</t>
  </si>
  <si>
    <t>Problem 3</t>
  </si>
  <si>
    <t>Problem 4</t>
  </si>
  <si>
    <t>A</t>
  </si>
  <si>
    <t>B</t>
  </si>
  <si>
    <t>C</t>
  </si>
  <si>
    <t>D</t>
  </si>
  <si>
    <t>Problem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</si>
</sst>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%"/>
  </numFmts>
  <fonts count="2" x14ac:knownFonts="1">
    <font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8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2" applyNumberFormat="1" applyFont="1"/>
    <xf numFmtId="44" fontId="0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2AA6-CE36-4B35-91BA-38E512494818}">
  <dimension ref="A1:K10"/>
  <sheetViews>
    <sheetView tabSelected="1" zoomScaleNormal="100" workbookViewId="0"/>
  </sheetViews>
  <sheetFormatPr defaultRowHeight="31.5" x14ac:dyDescent="0.5"/>
  <cols>
    <col min="1" max="1" width="13.1875" customWidth="1"/>
    <col min="4" max="4" width="9.3125" bestFit="1" customWidth="1"/>
    <col min="11" max="11" width="9.9375" bestFit="1" customWidth="1"/>
  </cols>
  <sheetData>
    <row r="1" spans="1:11" x14ac:dyDescent="0.5">
      <c r="A1" t="s">
        <v>0</v>
      </c>
      <c r="C1" t="s">
        <v>3</v>
      </c>
    </row>
    <row r="2" spans="1:11" x14ac:dyDescent="0.5">
      <c r="A2" s="1">
        <f>PMT(0.075/12,30*12,-250000)</f>
        <v>1748.0362713819482</v>
      </c>
      <c r="C2" s="3" t="s">
        <v>4</v>
      </c>
      <c r="D2" s="1">
        <f>FV(0.06,10,,-4000)</f>
        <v>7163.3907861714188</v>
      </c>
      <c r="E2" s="4">
        <v>0.06</v>
      </c>
    </row>
    <row r="3" spans="1:11" x14ac:dyDescent="0.5">
      <c r="A3" s="1">
        <f>-PV(0.075/12,240,A2)</f>
        <v>216987.46779065728</v>
      </c>
      <c r="C3" s="3" t="s">
        <v>5</v>
      </c>
      <c r="D3" s="1">
        <f>FV(0.06/4,10*4,,-4000)</f>
        <v>7256.0736346757658</v>
      </c>
      <c r="E3" s="5">
        <f>(1+0.06/4)^4-1</f>
        <v>6.136355062499943E-2</v>
      </c>
    </row>
    <row r="4" spans="1:11" x14ac:dyDescent="0.5">
      <c r="A4" s="1"/>
      <c r="C4" s="3" t="s">
        <v>6</v>
      </c>
      <c r="D4" s="1">
        <f>FV(0.06/365,10*365,,-4000)</f>
        <v>7288.1158181547007</v>
      </c>
      <c r="E4" s="5">
        <f>(1+0.06/365)^365-1</f>
        <v>6.1831310677866957E-2</v>
      </c>
    </row>
    <row r="5" spans="1:11" x14ac:dyDescent="0.5">
      <c r="A5" t="s">
        <v>1</v>
      </c>
      <c r="C5" s="3" t="s">
        <v>7</v>
      </c>
      <c r="D5" s="1">
        <f>EXP(0.06)^10*4000</f>
        <v>7288.4752015620361</v>
      </c>
      <c r="E5" s="5">
        <f>EXP(0.06)-1</f>
        <v>6.1836546545359639E-2</v>
      </c>
    </row>
    <row r="6" spans="1:11" x14ac:dyDescent="0.5">
      <c r="A6" s="1">
        <f>FV(0.07/12,30*12,-500,-50000)</f>
        <v>1015810.371655954</v>
      </c>
    </row>
    <row r="7" spans="1:11" x14ac:dyDescent="0.5">
      <c r="C7" s="3" t="s">
        <v>8</v>
      </c>
      <c r="K7" s="1"/>
    </row>
    <row r="8" spans="1:11" x14ac:dyDescent="0.5">
      <c r="A8" t="s">
        <v>2</v>
      </c>
      <c r="C8" s="1">
        <f>PMT(0.065/12,4*12,-40000)</f>
        <v>948.59811715590774</v>
      </c>
    </row>
    <row r="9" spans="1:11" x14ac:dyDescent="0.5">
      <c r="A9" s="2">
        <f>NPER(0.06/12,2000,-200000)</f>
        <v>138.97572161069672</v>
      </c>
      <c r="C9" s="6">
        <f>40000*(0.065/12)</f>
        <v>216.66666666666669</v>
      </c>
    </row>
    <row r="10" spans="1:11" x14ac:dyDescent="0.5">
      <c r="A10">
        <f>12*15-ROUNDUP(A9,0)</f>
        <v>41</v>
      </c>
      <c r="C10" s="1">
        <f>C8-C9</f>
        <v>731.93145048924112</v>
      </c>
    </row>
  </sheetData>
  <printOptions gridLines="1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Reese, William A</dc:creator>
  <cp:lastModifiedBy>Reese, William A</cp:lastModifiedBy>
  <cp:lastPrinted>2023-05-16T18:03:19Z</cp:lastPrinted>
  <dcterms:created xsi:type="dcterms:W3CDTF">2022-05-18T17:03:02Z</dcterms:created>
  <dcterms:modified xsi:type="dcterms:W3CDTF">2023-05-22T21:50:55Z</dcterms:modified>
</cp:coreProperties>
</file>